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AR9" i="5" l="1"/>
  <c r="K14" i="5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<sst xmlns="http://schemas.openxmlformats.org/spreadsheetml/2006/main" count="78" uniqueCount="33">
  <si>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</si>
  <si>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</si>
  <si>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</si>
  <si>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</si>
  <si>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</si>
  <si>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</si>
  <si>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</si>
  <si>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</si>
  <si>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</si>
  <si>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</si>
  <si>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</si>
  <si>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</si>
  <si>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</si>
  <si>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</si>
  <si>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</si>
  <si>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</si>
  <si>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</si>
  <si>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</si>
  <si>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</si>
  <si>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</si>
  <si>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</si>
  <si>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</si>
  <si>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</si>
  <si>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</si>
  <si>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Oskari Ylitalo</t>
  </si>
  <si>
    <t>1.</t>
  </si>
  <si>
    <t>LP Juniorit</t>
  </si>
  <si>
    <t>2.</t>
  </si>
  <si>
    <t>6.</t>
  </si>
  <si>
    <t>LP</t>
  </si>
  <si>
    <t>LP = LP Juniorit</t>
  </si>
  <si>
    <t>7.9.1998   Loimaa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</si>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</sst>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8</v>
      </c>
      <c r="AB4" s="12">
        <v>0</v>
      </c>
      <c r="AC4" s="12">
        <v>0</v>
      </c>
      <c r="AD4" s="12">
        <v>7</v>
      </c>
      <c r="AE4" s="12">
        <v>21</v>
      </c>
      <c r="AF4" s="66">
        <v>0.5675</v>
      </c>
      <c r="AG4" s="67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6</v>
      </c>
      <c r="AB5" s="12">
        <v>0</v>
      </c>
      <c r="AC5" s="12">
        <v>0</v>
      </c>
      <c r="AD5" s="12">
        <v>9</v>
      </c>
      <c r="AE5" s="12">
        <v>11</v>
      </c>
      <c r="AF5" s="66">
        <v>0.36659999999999998</v>
      </c>
      <c r="AG5" s="67">
        <v>30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2</v>
      </c>
      <c r="AR5" s="32">
        <v>0.66659999999999997</v>
      </c>
      <c r="AS5" s="68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16</v>
      </c>
      <c r="AB6" s="12">
        <v>0</v>
      </c>
      <c r="AC6" s="12">
        <v>0</v>
      </c>
      <c r="AD6" s="12">
        <v>19</v>
      </c>
      <c r="AE6" s="12">
        <v>41</v>
      </c>
      <c r="AF6" s="66">
        <v>0.47120000000000001</v>
      </c>
      <c r="AG6" s="67">
        <v>87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25</v>
      </c>
      <c r="Z7" s="1" t="s">
        <v>29</v>
      </c>
      <c r="AA7" s="12">
        <v>10</v>
      </c>
      <c r="AB7" s="12">
        <v>0</v>
      </c>
      <c r="AC7" s="12">
        <v>0</v>
      </c>
      <c r="AD7" s="12">
        <v>21</v>
      </c>
      <c r="AE7" s="12">
        <v>26</v>
      </c>
      <c r="AF7" s="66">
        <v>0.54159999999999997</v>
      </c>
      <c r="AG7" s="67">
        <f>PRODUCT(AE7/AF7)</f>
        <v>48.005908419497786</v>
      </c>
      <c r="AH7" s="7"/>
      <c r="AI7" s="7"/>
      <c r="AJ7" s="7"/>
      <c r="AK7" s="7"/>
      <c r="AL7" s="10"/>
      <c r="AM7" s="12">
        <v>7</v>
      </c>
      <c r="AN7" s="12">
        <v>0</v>
      </c>
      <c r="AO7" s="13">
        <v>1</v>
      </c>
      <c r="AP7" s="12">
        <v>6</v>
      </c>
      <c r="AQ7" s="12">
        <v>19</v>
      </c>
      <c r="AR7" s="59">
        <v>0.55879999999999996</v>
      </c>
      <c r="AS7" s="69">
        <f>PRODUCT(AQ7/AR7)</f>
        <v>34.001431639226915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25</v>
      </c>
      <c r="Z8" s="1" t="s">
        <v>29</v>
      </c>
      <c r="AA8" s="12">
        <v>2</v>
      </c>
      <c r="AB8" s="12">
        <v>0</v>
      </c>
      <c r="AC8" s="12">
        <v>1</v>
      </c>
      <c r="AD8" s="12">
        <v>2</v>
      </c>
      <c r="AE8" s="12">
        <v>7</v>
      </c>
      <c r="AF8" s="66">
        <v>0.77769999999999995</v>
      </c>
      <c r="AG8" s="19">
        <v>9</v>
      </c>
      <c r="AH8" s="40"/>
      <c r="AI8" s="7"/>
      <c r="AJ8" s="7"/>
      <c r="AK8" s="7"/>
      <c r="AM8" s="12"/>
      <c r="AN8" s="12"/>
      <c r="AO8" s="12"/>
      <c r="AP8" s="12"/>
      <c r="AQ8" s="12"/>
      <c r="AR8" s="32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0</v>
      </c>
      <c r="AC9" s="36">
        <f>SUM(AC4:AC8)</f>
        <v>1</v>
      </c>
      <c r="AD9" s="36">
        <f>SUM(AD4:AD8)</f>
        <v>58</v>
      </c>
      <c r="AE9" s="36">
        <f>SUM(AE4:AE8)</f>
        <v>106</v>
      </c>
      <c r="AF9" s="37">
        <f>PRODUCT(AE9/AG9)</f>
        <v>0.50235560129085555</v>
      </c>
      <c r="AG9" s="21">
        <f>SUM(AG4:AG8)</f>
        <v>211.00590841949779</v>
      </c>
      <c r="AH9" s="18"/>
      <c r="AI9" s="29"/>
      <c r="AJ9" s="41"/>
      <c r="AK9" s="42"/>
      <c r="AL9" s="10"/>
      <c r="AM9" s="36">
        <f>SUM(AM4:AM8)</f>
        <v>8</v>
      </c>
      <c r="AN9" s="36">
        <f>SUM(AN4:AN8)</f>
        <v>0</v>
      </c>
      <c r="AO9" s="36">
        <f>SUM(AO4:AO8)</f>
        <v>2</v>
      </c>
      <c r="AP9" s="36">
        <f>SUM(AP4:AP8)</f>
        <v>6</v>
      </c>
      <c r="AQ9" s="36">
        <f>SUM(AQ4:AQ8)</f>
        <v>21</v>
      </c>
      <c r="AR9" s="37">
        <f>PRODUCT(AQ9/AS9)</f>
        <v>0.567545607552572</v>
      </c>
      <c r="AS9" s="39">
        <f>SUM(AS4:AS8)</f>
        <v>37.001431639226915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30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50</v>
      </c>
      <c r="F14" s="47">
        <f>PRODUCT(AB9+AN9)</f>
        <v>0</v>
      </c>
      <c r="G14" s="47">
        <f>PRODUCT(AC9+AO9)</f>
        <v>3</v>
      </c>
      <c r="H14" s="47">
        <f>PRODUCT(AD9+AP9)</f>
        <v>64</v>
      </c>
      <c r="I14" s="47">
        <f>PRODUCT(AE9+AQ9)</f>
        <v>127</v>
      </c>
      <c r="J14" s="60">
        <f>PRODUCT(I14/K14)</f>
        <v>0.51208161810827113</v>
      </c>
      <c r="K14" s="10">
        <f>PRODUCT(AG9+AS9)</f>
        <v>248.00734005872471</v>
      </c>
      <c r="L14" s="53">
        <f>PRODUCT((F14+G14)/E14)</f>
        <v>0.06</v>
      </c>
      <c r="M14" s="53">
        <f>PRODUCT(H14/E14)</f>
        <v>1.28</v>
      </c>
      <c r="N14" s="53">
        <f>PRODUCT((F14+G14+H14)/E14)</f>
        <v>1.34</v>
      </c>
      <c r="O14" s="53">
        <f>PRODUCT(I14/E14)</f>
        <v>2.54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50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64</v>
      </c>
      <c r="I15" s="47">
        <f t="shared" si="0"/>
        <v>127</v>
      </c>
      <c r="J15" s="60">
        <f>PRODUCT(I15/K15)</f>
        <v>0.51208161810827113</v>
      </c>
      <c r="K15" s="16">
        <f>SUM(K12:K14)</f>
        <v>248.00734005872471</v>
      </c>
      <c r="L15" s="53">
        <f>PRODUCT((F15+G15)/E15)</f>
        <v>0.06</v>
      </c>
      <c r="M15" s="53">
        <f>PRODUCT(H15/E15)</f>
        <v>1.28</v>
      </c>
      <c r="N15" s="53">
        <f>PRODUCT((F15+G15+H15)/E15)</f>
        <v>1.34</v>
      </c>
      <c r="O15" s="53">
        <f>PRODUCT(I15/E15)</f>
        <v>2.54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2019-09-02T21:09:23Z</dcterms:modified>
</cp:coreProperties>
</file>